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Opportunities" sheetId="2" state="visible" r:id="rId2"/>
    <sheet xmlns:r="http://schemas.openxmlformats.org/officeDocument/2006/relationships" name="Measur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dd/mm/yyyy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122510"/>
      <sz val="18"/>
    </font>
    <font>
      <name val="Calibri"/>
      <i val="1"/>
      <color rgb="004B5845"/>
      <sz val="11"/>
    </font>
    <font>
      <name val="Calibri"/>
      <b val="1"/>
      <color rgb="00122510"/>
      <sz val="12"/>
    </font>
    <font>
      <name val="Calibri"/>
      <color rgb="004B5845"/>
      <sz val="10"/>
    </font>
    <font>
      <name val="Calibri"/>
      <i val="1"/>
      <color rgb="004B5845"/>
      <sz val="9"/>
    </font>
    <font>
      <name val="Calibri"/>
      <b val="1"/>
      <color rgb="00122510"/>
      <sz val="11"/>
    </font>
    <font>
      <name val="Calibri"/>
      <b val="1"/>
      <color rgb="00122510"/>
      <sz val="10"/>
    </font>
    <font>
      <name val="Calibri"/>
      <i val="1"/>
      <color rgb="00122510"/>
      <sz val="10"/>
    </font>
    <font>
      <name val="Calibri"/>
      <b val="1"/>
      <color rgb="00FFFFFF"/>
      <sz val="10"/>
    </font>
    <font>
      <name val="Calibri"/>
      <color rgb="00122510"/>
      <sz val="10"/>
    </font>
  </fonts>
  <fills count="4">
    <fill>
      <patternFill/>
    </fill>
    <fill>
      <patternFill patternType="gray125"/>
    </fill>
    <fill>
      <patternFill patternType="solid">
        <fgColor rgb="00F4F2E5"/>
      </patternFill>
    </fill>
    <fill>
      <patternFill patternType="solid">
        <fgColor rgb="00122510"/>
      </patternFill>
    </fill>
  </fills>
  <borders count="4">
    <border>
      <left/>
      <right/>
      <top/>
      <bottom/>
      <diagonal/>
    </border>
    <border>
      <left style="thin">
        <color rgb="00A8C93A"/>
      </left>
      <right style="thin">
        <color rgb="00A8C93A"/>
      </right>
      <top style="thin">
        <color rgb="00A8C93A"/>
      </top>
      <bottom style="thin">
        <color rgb="00A8C93A"/>
      </bottom>
    </border>
    <border>
      <left style="thin">
        <color rgb="00122510"/>
      </left>
      <right style="thin">
        <color rgb="00122510"/>
      </right>
      <top style="thin">
        <color rgb="00122510"/>
      </top>
      <bottom style="thin">
        <color rgb="00122510"/>
      </bottom>
    </border>
    <border>
      <left style="thin">
        <color rgb="00D0CDBD"/>
      </left>
      <right style="thin">
        <color rgb="00D0CDBD"/>
      </right>
      <top style="thin">
        <color rgb="00D0CDBD"/>
      </top>
      <bottom style="thin">
        <color rgb="00D0CDB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center" wrapText="1"/>
    </xf>
    <xf numFmtId="164" fontId="8" fillId="2" borderId="1" applyAlignment="1" pivotButton="0" quotePrefix="0" xfId="0">
      <alignment vertical="center" wrapText="1"/>
    </xf>
    <xf numFmtId="0" fontId="9" fillId="3" borderId="2" applyAlignment="1" pivotButton="0" quotePrefix="0" xfId="0">
      <alignment horizontal="center" vertical="center" wrapText="1"/>
    </xf>
    <xf numFmtId="0" fontId="8" fillId="2" borderId="1" applyAlignment="1" pivotButton="0" quotePrefix="0" xfId="0">
      <alignment vertical="center" wrapText="1"/>
    </xf>
    <xf numFmtId="3" fontId="8" fillId="2" borderId="1" applyAlignment="1" pivotButton="0" quotePrefix="0" xfId="0">
      <alignment vertical="center" wrapText="1"/>
    </xf>
    <xf numFmtId="164" fontId="10" fillId="0" borderId="3" applyAlignment="1" pivotButton="0" quotePrefix="0" xfId="0">
      <alignment horizontal="center" vertical="center"/>
    </xf>
    <xf numFmtId="1" fontId="8" fillId="2" borderId="1" applyAlignment="1" pivotButton="0" quotePrefix="0" xfId="0">
      <alignment vertical="center" wrapText="1"/>
    </xf>
    <xf numFmtId="1" fontId="10" fillId="0" borderId="3" applyAlignment="1" pivotButton="0" quotePrefix="0" xfId="0">
      <alignment horizontal="center" vertical="center"/>
    </xf>
    <xf numFmtId="165" fontId="8" fillId="2" borderId="1" applyAlignment="1" pivotButton="0" quotePrefix="0" xfId="0">
      <alignment vertical="center" wrapText="1"/>
    </xf>
    <xf numFmtId="3" fontId="10" fillId="0" borderId="3" applyAlignment="1" pivotButton="0" quotePrefix="0" xfId="0">
      <alignment horizontal="center" vertical="center"/>
    </xf>
    <xf numFmtId="166" fontId="10" fillId="0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Opportunity Prioritiser and Business Case Sheet</t>
        </is>
      </c>
    </row>
    <row r="3">
      <c r="B3" s="2" t="inlineStr">
        <is>
          <t>List what you could do, rank what matters most, then check afterwards whether it worked.</t>
        </is>
      </c>
    </row>
    <row r="5">
      <c r="B5" s="3" t="inlineStr">
        <is>
          <t>1. Opportunities tab: what to enter</t>
        </is>
      </c>
    </row>
    <row r="6">
      <c r="B6" s="4" t="inlineStr">
        <is>
          <t>One row per opportunity. Enter the description and site, your own estimated annual saving and estimated cost.</t>
        </is>
      </c>
    </row>
    <row r="7">
      <c r="B7" s="4" t="inlineStr">
        <is>
          <t>Simple payback is computed for you: cost divided by saving. It is a crude sorting measure, not an investment appraisal.</t>
        </is>
      </c>
    </row>
    <row r="8">
      <c r="B8" s="4" t="inlineStr">
        <is>
          <t>Score confidence, disruption and strategic fit from 1 to 5 (1 = low, 5 = high). A dropdown enforces 1 to 5.</t>
        </is>
      </c>
    </row>
    <row r="9">
      <c r="B9" s="4" t="inlineStr">
        <is>
          <t>Confidence = how sure you are the saving is real. Disruption = how much the work would disturb operations (score high if very</t>
        </is>
      </c>
    </row>
    <row r="10">
      <c r="B10" s="4" t="inlineStr">
        <is>
          <t>disruptive). Strategic fit = how well it supports your own priorities. The weighted score ranks the list; edit the weights in</t>
        </is>
      </c>
    </row>
    <row r="11">
      <c r="B11" s="4" t="inlineStr">
        <is>
          <t>the cream cells at the top to reflect what matters to you. Disruption and confidence are inverted inside the formula so that</t>
        </is>
      </c>
    </row>
    <row r="12">
      <c r="B12" s="4" t="inlineStr">
        <is>
          <t>a high score is always better.</t>
        </is>
      </c>
    </row>
    <row r="14">
      <c r="B14" s="3" t="inlineStr">
        <is>
          <t>2. Where do the saving estimates come from</t>
        </is>
      </c>
    </row>
    <row r="15">
      <c r="B15" s="4" t="inlineStr">
        <is>
          <t>From you. This workbook applies no savings factor, benchmark or typical percentage to anything. If an estimate comes from a</t>
        </is>
      </c>
    </row>
    <row r="16">
      <c r="B16" s="4" t="inlineStr">
        <is>
          <t>supplier or adviser, record the basis in the notes column. Estimates you cannot defend should be marked as provisional.</t>
        </is>
      </c>
    </row>
    <row r="18">
      <c r="B18" s="3" t="inlineStr">
        <is>
          <t>3. Measurement tab: before and after</t>
        </is>
      </c>
    </row>
    <row r="19">
      <c r="B19" s="4" t="inlineStr">
        <is>
          <t>For each completed measure, record the baseline period, the measure install date, and the kWh before and after taken from</t>
        </is>
      </c>
    </row>
    <row r="20">
      <c r="B20" s="4" t="inlineStr">
        <is>
          <t>your half-hourly data (the HH analyser workbook gives you daily and weekly totals to copy from). Variance is computed for you.</t>
        </is>
      </c>
    </row>
    <row r="21">
      <c r="B21" s="4" t="inlineStr">
        <is>
          <t>Use the notes column to explain the variance: production changes, weather, shutdowns, occupancy. A variance is not proof of</t>
        </is>
      </c>
    </row>
    <row r="22">
      <c r="B22" s="4" t="inlineStr">
        <is>
          <t>success or failure by itself: it is a prompt to explain what else changed.</t>
        </is>
      </c>
    </row>
    <row r="24">
      <c r="B24" s="3" t="inlineStr">
        <is>
          <t>4. Before acting</t>
        </is>
      </c>
    </row>
    <row r="25">
      <c r="B25" s="4" t="inlineStr">
        <is>
          <t>Every figure entered is your own estimate. Payback ignores timing, maintenance and non-energy benefits: treat it as a first</t>
        </is>
      </c>
    </row>
    <row r="26">
      <c r="B26" s="4" t="inlineStr">
        <is>
          <t>sort only. Funding, finance and scheme details must be checked against current official guidance for your organisation.</t>
        </is>
      </c>
    </row>
    <row r="29">
      <c r="B29" s="5" t="inlineStr">
        <is>
          <t>Hawley Energy: independent energy consultancy. www.hawleyenergy.co.uk, 01484 958761, hello@hawleyenergy.co.uk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8" customWidth="1" min="2" max="2"/>
    <col width="16" customWidth="1" min="3" max="3"/>
    <col width="14" customWidth="1" min="4" max="4"/>
    <col width="14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9" customWidth="1" min="11" max="11"/>
    <col width="12" customWidth="1" min="12" max="12"/>
    <col width="44" customWidth="1" min="13" max="13"/>
  </cols>
  <sheetData>
    <row r="1">
      <c r="A1" s="6" t="inlineStr">
        <is>
          <t>ENTER DATA HERE: one row per opportunity. Cream cells are yours; payback, weighted score and rank are computed.</t>
        </is>
      </c>
    </row>
    <row r="3">
      <c r="A3" s="7" t="n"/>
      <c r="G3" s="8" t="inlineStr">
        <is>
          <t>Confidence weight</t>
        </is>
      </c>
      <c r="H3" s="9" t="n">
        <v>3</v>
      </c>
      <c r="I3" s="8" t="inlineStr">
        <is>
          <t>Disruption weight</t>
        </is>
      </c>
      <c r="J3" s="9" t="n">
        <v>2</v>
      </c>
      <c r="K3" s="8" t="inlineStr">
        <is>
          <t>Strategic fit weight</t>
        </is>
      </c>
      <c r="L3" s="9" t="n">
        <v>3</v>
      </c>
      <c r="M3" s="7" t="inlineStr">
        <is>
          <t>Edit the cream weights. Weighted score = confidence x w1 + (6 - disruption) x w2 + strategic fit x w3. Higher is better.</t>
        </is>
      </c>
      <c r="N3" s="9" t="n">
        <v>2</v>
      </c>
      <c r="O3" s="8" t="n"/>
      <c r="P3" s="9" t="n">
        <v>3</v>
      </c>
      <c r="Q3" s="7" t="n"/>
    </row>
    <row r="4">
      <c r="A4" s="7" t="inlineStr">
        <is>
          <t>Enter your own estimates. No benchmark or typical saving is applied by this workbook.</t>
        </is>
      </c>
    </row>
    <row r="5">
      <c r="A5" s="10" t="inlineStr">
        <is>
          <t>Ref</t>
        </is>
      </c>
      <c r="B5" s="10" t="inlineStr">
        <is>
          <t>Opportunity description</t>
        </is>
      </c>
      <c r="C5" s="10" t="inlineStr">
        <is>
          <t>Site</t>
        </is>
      </c>
      <c r="D5" s="10" t="inlineStr">
        <is>
          <t>Estimated annual saving (GBP, your estimate)</t>
        </is>
      </c>
      <c r="E5" s="10" t="inlineStr">
        <is>
          <t>Estimated cost (GBP, your estimate)</t>
        </is>
      </c>
      <c r="F5" s="10" t="inlineStr">
        <is>
          <t>Simple payback (years, computed)</t>
        </is>
      </c>
      <c r="G5" s="10" t="inlineStr">
        <is>
          <t>Confidence (1-5)</t>
        </is>
      </c>
      <c r="H5" s="10" t="inlineStr">
        <is>
          <t>Disruption (1-5)</t>
        </is>
      </c>
      <c r="I5" s="10" t="inlineStr">
        <is>
          <t>Strategic fit (1-5)</t>
        </is>
      </c>
      <c r="J5" s="10" t="inlineStr">
        <is>
          <t>Weighted score (computed)</t>
        </is>
      </c>
      <c r="K5" s="10" t="inlineStr">
        <is>
          <t>Rank (computed)</t>
        </is>
      </c>
      <c r="L5" s="10" t="inlineStr">
        <is>
          <t>Status</t>
        </is>
      </c>
      <c r="M5" s="10" t="inlineStr">
        <is>
          <t>Notes: basis of estimates, who supplied them, caveats</t>
        </is>
      </c>
    </row>
    <row r="6">
      <c r="A6" s="11" t="inlineStr">
        <is>
          <t>S1</t>
        </is>
      </c>
      <c r="B6" s="11" t="inlineStr">
        <is>
          <t>SAMPLE: LED lighting replacement in warehouse (not counted)</t>
        </is>
      </c>
      <c r="C6" s="11" t="inlineStr">
        <is>
          <t>SAMPLE site</t>
        </is>
      </c>
      <c r="D6" s="12" t="n">
        <v>3500</v>
      </c>
      <c r="E6" s="12" t="n">
        <v>18000</v>
      </c>
      <c r="F6" s="13">
        <f>IF(OR($D6="",$E6="",$D6=0),"",$E6/$D6)</f>
        <v/>
      </c>
      <c r="G6" s="14" t="n">
        <v>4</v>
      </c>
      <c r="H6" s="14" t="n">
        <v>2</v>
      </c>
      <c r="I6" s="14" t="n">
        <v>4</v>
      </c>
      <c r="J6" s="13">
        <f>IF($B6="","",IF(OR($G6="",$H6="",$I6=""),"",$G6*$H$3+(6-$H6)*$J$3+$I6*$L$3))</f>
        <v/>
      </c>
      <c r="K6" s="15">
        <f>IF($B6="","",IF($J6="","",RANK($J6,$J$6:$J$55,0)))</f>
        <v/>
      </c>
      <c r="L6" s="11" t="inlineStr">
        <is>
          <t>Not started</t>
        </is>
      </c>
      <c r="M6" s="11" t="inlineStr">
        <is>
          <t>SAMPLE note: saving estimated from lighting schedule supplied by contractor; treat as provisional. Not counted.</t>
        </is>
      </c>
    </row>
    <row r="7">
      <c r="D7" s="12" t="n"/>
      <c r="E7" s="12" t="n"/>
      <c r="F7" s="13">
        <f>IF(OR($D7="",$E7="",$D7=0),"",$E7/$D7)</f>
        <v/>
      </c>
      <c r="G7" s="14" t="n"/>
      <c r="H7" s="14" t="n"/>
      <c r="I7" s="14" t="n"/>
      <c r="J7" s="13">
        <f>IF($B7="","",IF(OR($G7="",$H7="",$I7=""),"",$G7*$H$3+(6-$H7)*$J$3+$I7*$L$3))</f>
        <v/>
      </c>
      <c r="K7" s="15">
        <f>IF($B7="","",IF($J7="","",RANK($J7,$J$6:$J$55,0)))</f>
        <v/>
      </c>
    </row>
    <row r="8">
      <c r="D8" s="12" t="n"/>
      <c r="E8" s="12" t="n"/>
      <c r="F8" s="13">
        <f>IF(OR($D8="",$E8="",$D8=0),"",$E8/$D8)</f>
        <v/>
      </c>
      <c r="G8" s="14" t="n"/>
      <c r="H8" s="14" t="n"/>
      <c r="I8" s="14" t="n"/>
      <c r="J8" s="13">
        <f>IF($B8="","",IF(OR($G8="",$H8="",$I8=""),"",$G8*$H$3+(6-$H8)*$J$3+$I8*$L$3))</f>
        <v/>
      </c>
      <c r="K8" s="15">
        <f>IF($B8="","",IF($J8="","",RANK($J8,$J$6:$J$55,0)))</f>
        <v/>
      </c>
    </row>
    <row r="9">
      <c r="D9" s="12" t="n"/>
      <c r="E9" s="12" t="n"/>
      <c r="F9" s="13">
        <f>IF(OR($D9="",$E9="",$D9=0),"",$E9/$D9)</f>
        <v/>
      </c>
      <c r="G9" s="14" t="n"/>
      <c r="H9" s="14" t="n"/>
      <c r="I9" s="14" t="n"/>
      <c r="J9" s="13">
        <f>IF($B9="","",IF(OR($G9="",$H9="",$I9=""),"",$G9*$H$3+(6-$H9)*$J$3+$I9*$L$3))</f>
        <v/>
      </c>
      <c r="K9" s="15">
        <f>IF($B9="","",IF($J9="","",RANK($J9,$J$6:$J$55,0)))</f>
        <v/>
      </c>
    </row>
    <row r="10">
      <c r="D10" s="12" t="n"/>
      <c r="E10" s="12" t="n"/>
      <c r="F10" s="13">
        <f>IF(OR($D10="",$E10="",$D10=0),"",$E10/$D10)</f>
        <v/>
      </c>
      <c r="G10" s="14" t="n"/>
      <c r="H10" s="14" t="n"/>
      <c r="I10" s="14" t="n"/>
      <c r="J10" s="13">
        <f>IF($B10="","",IF(OR($G10="",$H10="",$I10=""),"",$G10*$H$3+(6-$H10)*$J$3+$I10*$L$3))</f>
        <v/>
      </c>
      <c r="K10" s="15">
        <f>IF($B10="","",IF($J10="","",RANK($J10,$J$6:$J$55,0)))</f>
        <v/>
      </c>
    </row>
    <row r="11">
      <c r="D11" s="12" t="n"/>
      <c r="E11" s="12" t="n"/>
      <c r="F11" s="13">
        <f>IF(OR($D11="",$E11="",$D11=0),"",$E11/$D11)</f>
        <v/>
      </c>
      <c r="G11" s="14" t="n"/>
      <c r="H11" s="14" t="n"/>
      <c r="I11" s="14" t="n"/>
      <c r="J11" s="13">
        <f>IF($B11="","",IF(OR($G11="",$H11="",$I11=""),"",$G11*$H$3+(6-$H11)*$J$3+$I11*$L$3))</f>
        <v/>
      </c>
      <c r="K11" s="15">
        <f>IF($B11="","",IF($J11="","",RANK($J11,$J$6:$J$55,0)))</f>
        <v/>
      </c>
    </row>
    <row r="12">
      <c r="D12" s="12" t="n"/>
      <c r="E12" s="12" t="n"/>
      <c r="F12" s="13">
        <f>IF(OR($D12="",$E12="",$D12=0),"",$E12/$D12)</f>
        <v/>
      </c>
      <c r="G12" s="14" t="n"/>
      <c r="H12" s="14" t="n"/>
      <c r="I12" s="14" t="n"/>
      <c r="J12" s="13">
        <f>IF($B12="","",IF(OR($G12="",$H12="",$I12=""),"",$G12*$H$3+(6-$H12)*$J$3+$I12*$L$3))</f>
        <v/>
      </c>
      <c r="K12" s="15">
        <f>IF($B12="","",IF($J12="","",RANK($J12,$J$6:$J$55,0)))</f>
        <v/>
      </c>
    </row>
    <row r="13">
      <c r="D13" s="12" t="n"/>
      <c r="E13" s="12" t="n"/>
      <c r="F13" s="13">
        <f>IF(OR($D13="",$E13="",$D13=0),"",$E13/$D13)</f>
        <v/>
      </c>
      <c r="G13" s="14" t="n"/>
      <c r="H13" s="14" t="n"/>
      <c r="I13" s="14" t="n"/>
      <c r="J13" s="13">
        <f>IF($B13="","",IF(OR($G13="",$H13="",$I13=""),"",$G13*$H$3+(6-$H13)*$J$3+$I13*$L$3))</f>
        <v/>
      </c>
      <c r="K13" s="15">
        <f>IF($B13="","",IF($J13="","",RANK($J13,$J$6:$J$55,0)))</f>
        <v/>
      </c>
    </row>
    <row r="14">
      <c r="D14" s="12" t="n"/>
      <c r="E14" s="12" t="n"/>
      <c r="F14" s="13">
        <f>IF(OR($D14="",$E14="",$D14=0),"",$E14/$D14)</f>
        <v/>
      </c>
      <c r="G14" s="14" t="n"/>
      <c r="H14" s="14" t="n"/>
      <c r="I14" s="14" t="n"/>
      <c r="J14" s="13">
        <f>IF($B14="","",IF(OR($G14="",$H14="",$I14=""),"",$G14*$H$3+(6-$H14)*$J$3+$I14*$L$3))</f>
        <v/>
      </c>
      <c r="K14" s="15">
        <f>IF($B14="","",IF($J14="","",RANK($J14,$J$6:$J$55,0)))</f>
        <v/>
      </c>
    </row>
    <row r="15">
      <c r="D15" s="12" t="n"/>
      <c r="E15" s="12" t="n"/>
      <c r="F15" s="13">
        <f>IF(OR($D15="",$E15="",$D15=0),"",$E15/$D15)</f>
        <v/>
      </c>
      <c r="G15" s="14" t="n"/>
      <c r="H15" s="14" t="n"/>
      <c r="I15" s="14" t="n"/>
      <c r="J15" s="13">
        <f>IF($B15="","",IF(OR($G15="",$H15="",$I15=""),"",$G15*$H$3+(6-$H15)*$J$3+$I15*$L$3))</f>
        <v/>
      </c>
      <c r="K15" s="15">
        <f>IF($B15="","",IF($J15="","",RANK($J15,$J$6:$J$55,0)))</f>
        <v/>
      </c>
    </row>
    <row r="16">
      <c r="D16" s="12" t="n"/>
      <c r="E16" s="12" t="n"/>
      <c r="F16" s="13">
        <f>IF(OR($D16="",$E16="",$D16=0),"",$E16/$D16)</f>
        <v/>
      </c>
      <c r="G16" s="14" t="n"/>
      <c r="H16" s="14" t="n"/>
      <c r="I16" s="14" t="n"/>
      <c r="J16" s="13">
        <f>IF($B16="","",IF(OR($G16="",$H16="",$I16=""),"",$G16*$H$3+(6-$H16)*$J$3+$I16*$L$3))</f>
        <v/>
      </c>
      <c r="K16" s="15">
        <f>IF($B16="","",IF($J16="","",RANK($J16,$J$6:$J$55,0)))</f>
        <v/>
      </c>
    </row>
    <row r="17">
      <c r="D17" s="12" t="n"/>
      <c r="E17" s="12" t="n"/>
      <c r="F17" s="13">
        <f>IF(OR($D17="",$E17="",$D17=0),"",$E17/$D17)</f>
        <v/>
      </c>
      <c r="G17" s="14" t="n"/>
      <c r="H17" s="14" t="n"/>
      <c r="I17" s="14" t="n"/>
      <c r="J17" s="13">
        <f>IF($B17="","",IF(OR($G17="",$H17="",$I17=""),"",$G17*$H$3+(6-$H17)*$J$3+$I17*$L$3))</f>
        <v/>
      </c>
      <c r="K17" s="15">
        <f>IF($B17="","",IF($J17="","",RANK($J17,$J$6:$J$55,0)))</f>
        <v/>
      </c>
    </row>
    <row r="18">
      <c r="D18" s="12" t="n"/>
      <c r="E18" s="12" t="n"/>
      <c r="F18" s="13">
        <f>IF(OR($D18="",$E18="",$D18=0),"",$E18/$D18)</f>
        <v/>
      </c>
      <c r="G18" s="14" t="n"/>
      <c r="H18" s="14" t="n"/>
      <c r="I18" s="14" t="n"/>
      <c r="J18" s="13">
        <f>IF($B18="","",IF(OR($G18="",$H18="",$I18=""),"",$G18*$H$3+(6-$H18)*$J$3+$I18*$L$3))</f>
        <v/>
      </c>
      <c r="K18" s="15">
        <f>IF($B18="","",IF($J18="","",RANK($J18,$J$6:$J$55,0)))</f>
        <v/>
      </c>
    </row>
    <row r="19">
      <c r="D19" s="12" t="n"/>
      <c r="E19" s="12" t="n"/>
      <c r="F19" s="13">
        <f>IF(OR($D19="",$E19="",$D19=0),"",$E19/$D19)</f>
        <v/>
      </c>
      <c r="G19" s="14" t="n"/>
      <c r="H19" s="14" t="n"/>
      <c r="I19" s="14" t="n"/>
      <c r="J19" s="13">
        <f>IF($B19="","",IF(OR($G19="",$H19="",$I19=""),"",$G19*$H$3+(6-$H19)*$J$3+$I19*$L$3))</f>
        <v/>
      </c>
      <c r="K19" s="15">
        <f>IF($B19="","",IF($J19="","",RANK($J19,$J$6:$J$55,0)))</f>
        <v/>
      </c>
    </row>
    <row r="20">
      <c r="D20" s="12" t="n"/>
      <c r="E20" s="12" t="n"/>
      <c r="F20" s="13">
        <f>IF(OR($D20="",$E20="",$D20=0),"",$E20/$D20)</f>
        <v/>
      </c>
      <c r="G20" s="14" t="n"/>
      <c r="H20" s="14" t="n"/>
      <c r="I20" s="14" t="n"/>
      <c r="J20" s="13">
        <f>IF($B20="","",IF(OR($G20="",$H20="",$I20=""),"",$G20*$H$3+(6-$H20)*$J$3+$I20*$L$3))</f>
        <v/>
      </c>
      <c r="K20" s="15">
        <f>IF($B20="","",IF($J20="","",RANK($J20,$J$6:$J$55,0)))</f>
        <v/>
      </c>
    </row>
    <row r="21">
      <c r="D21" s="12" t="n"/>
      <c r="E21" s="12" t="n"/>
      <c r="F21" s="13">
        <f>IF(OR($D21="",$E21="",$D21=0),"",$E21/$D21)</f>
        <v/>
      </c>
      <c r="G21" s="14" t="n"/>
      <c r="H21" s="14" t="n"/>
      <c r="I21" s="14" t="n"/>
      <c r="J21" s="13">
        <f>IF($B21="","",IF(OR($G21="",$H21="",$I21=""),"",$G21*$H$3+(6-$H21)*$J$3+$I21*$L$3))</f>
        <v/>
      </c>
      <c r="K21" s="15">
        <f>IF($B21="","",IF($J21="","",RANK($J21,$J$6:$J$55,0)))</f>
        <v/>
      </c>
    </row>
    <row r="22">
      <c r="D22" s="12" t="n"/>
      <c r="E22" s="12" t="n"/>
      <c r="F22" s="13">
        <f>IF(OR($D22="",$E22="",$D22=0),"",$E22/$D22)</f>
        <v/>
      </c>
      <c r="G22" s="14" t="n"/>
      <c r="H22" s="14" t="n"/>
      <c r="I22" s="14" t="n"/>
      <c r="J22" s="13">
        <f>IF($B22="","",IF(OR($G22="",$H22="",$I22=""),"",$G22*$H$3+(6-$H22)*$J$3+$I22*$L$3))</f>
        <v/>
      </c>
      <c r="K22" s="15">
        <f>IF($B22="","",IF($J22="","",RANK($J22,$J$6:$J$55,0)))</f>
        <v/>
      </c>
    </row>
    <row r="23">
      <c r="D23" s="12" t="n"/>
      <c r="E23" s="12" t="n"/>
      <c r="F23" s="13">
        <f>IF(OR($D23="",$E23="",$D23=0),"",$E23/$D23)</f>
        <v/>
      </c>
      <c r="G23" s="14" t="n"/>
      <c r="H23" s="14" t="n"/>
      <c r="I23" s="14" t="n"/>
      <c r="J23" s="13">
        <f>IF($B23="","",IF(OR($G23="",$H23="",$I23=""),"",$G23*$H$3+(6-$H23)*$J$3+$I23*$L$3))</f>
        <v/>
      </c>
      <c r="K23" s="15">
        <f>IF($B23="","",IF($J23="","",RANK($J23,$J$6:$J$55,0)))</f>
        <v/>
      </c>
    </row>
    <row r="24">
      <c r="D24" s="12" t="n"/>
      <c r="E24" s="12" t="n"/>
      <c r="F24" s="13">
        <f>IF(OR($D24="",$E24="",$D24=0),"",$E24/$D24)</f>
        <v/>
      </c>
      <c r="G24" s="14" t="n"/>
      <c r="H24" s="14" t="n"/>
      <c r="I24" s="14" t="n"/>
      <c r="J24" s="13">
        <f>IF($B24="","",IF(OR($G24="",$H24="",$I24=""),"",$G24*$H$3+(6-$H24)*$J$3+$I24*$L$3))</f>
        <v/>
      </c>
      <c r="K24" s="15">
        <f>IF($B24="","",IF($J24="","",RANK($J24,$J$6:$J$55,0)))</f>
        <v/>
      </c>
    </row>
    <row r="25">
      <c r="D25" s="12" t="n"/>
      <c r="E25" s="12" t="n"/>
      <c r="F25" s="13">
        <f>IF(OR($D25="",$E25="",$D25=0),"",$E25/$D25)</f>
        <v/>
      </c>
      <c r="G25" s="14" t="n"/>
      <c r="H25" s="14" t="n"/>
      <c r="I25" s="14" t="n"/>
      <c r="J25" s="13">
        <f>IF($B25="","",IF(OR($G25="",$H25="",$I25=""),"",$G25*$H$3+(6-$H25)*$J$3+$I25*$L$3))</f>
        <v/>
      </c>
      <c r="K25" s="15">
        <f>IF($B25="","",IF($J25="","",RANK($J25,$J$6:$J$55,0)))</f>
        <v/>
      </c>
    </row>
    <row r="26">
      <c r="D26" s="12" t="n"/>
      <c r="E26" s="12" t="n"/>
      <c r="F26" s="13">
        <f>IF(OR($D26="",$E26="",$D26=0),"",$E26/$D26)</f>
        <v/>
      </c>
      <c r="G26" s="14" t="n"/>
      <c r="H26" s="14" t="n"/>
      <c r="I26" s="14" t="n"/>
      <c r="J26" s="13">
        <f>IF($B26="","",IF(OR($G26="",$H26="",$I26=""),"",$G26*$H$3+(6-$H26)*$J$3+$I26*$L$3))</f>
        <v/>
      </c>
      <c r="K26" s="15">
        <f>IF($B26="","",IF($J26="","",RANK($J26,$J$6:$J$55,0)))</f>
        <v/>
      </c>
    </row>
    <row r="27">
      <c r="D27" s="12" t="n"/>
      <c r="E27" s="12" t="n"/>
      <c r="F27" s="13">
        <f>IF(OR($D27="",$E27="",$D27=0),"",$E27/$D27)</f>
        <v/>
      </c>
      <c r="G27" s="14" t="n"/>
      <c r="H27" s="14" t="n"/>
      <c r="I27" s="14" t="n"/>
      <c r="J27" s="13">
        <f>IF($B27="","",IF(OR($G27="",$H27="",$I27=""),"",$G27*$H$3+(6-$H27)*$J$3+$I27*$L$3))</f>
        <v/>
      </c>
      <c r="K27" s="15">
        <f>IF($B27="","",IF($J27="","",RANK($J27,$J$6:$J$55,0)))</f>
        <v/>
      </c>
    </row>
    <row r="28">
      <c r="D28" s="12" t="n"/>
      <c r="E28" s="12" t="n"/>
      <c r="F28" s="13">
        <f>IF(OR($D28="",$E28="",$D28=0),"",$E28/$D28)</f>
        <v/>
      </c>
      <c r="G28" s="14" t="n"/>
      <c r="H28" s="14" t="n"/>
      <c r="I28" s="14" t="n"/>
      <c r="J28" s="13">
        <f>IF($B28="","",IF(OR($G28="",$H28="",$I28=""),"",$G28*$H$3+(6-$H28)*$J$3+$I28*$L$3))</f>
        <v/>
      </c>
      <c r="K28" s="15">
        <f>IF($B28="","",IF($J28="","",RANK($J28,$J$6:$J$55,0)))</f>
        <v/>
      </c>
    </row>
    <row r="29">
      <c r="D29" s="12" t="n"/>
      <c r="E29" s="12" t="n"/>
      <c r="F29" s="13">
        <f>IF(OR($D29="",$E29="",$D29=0),"",$E29/$D29)</f>
        <v/>
      </c>
      <c r="G29" s="14" t="n"/>
      <c r="H29" s="14" t="n"/>
      <c r="I29" s="14" t="n"/>
      <c r="J29" s="13">
        <f>IF($B29="","",IF(OR($G29="",$H29="",$I29=""),"",$G29*$H$3+(6-$H29)*$J$3+$I29*$L$3))</f>
        <v/>
      </c>
      <c r="K29" s="15">
        <f>IF($B29="","",IF($J29="","",RANK($J29,$J$6:$J$55,0)))</f>
        <v/>
      </c>
    </row>
    <row r="30">
      <c r="D30" s="12" t="n"/>
      <c r="E30" s="12" t="n"/>
      <c r="F30" s="13">
        <f>IF(OR($D30="",$E30="",$D30=0),"",$E30/$D30)</f>
        <v/>
      </c>
      <c r="G30" s="14" t="n"/>
      <c r="H30" s="14" t="n"/>
      <c r="I30" s="14" t="n"/>
      <c r="J30" s="13">
        <f>IF($B30="","",IF(OR($G30="",$H30="",$I30=""),"",$G30*$H$3+(6-$H30)*$J$3+$I30*$L$3))</f>
        <v/>
      </c>
      <c r="K30" s="15">
        <f>IF($B30="","",IF($J30="","",RANK($J30,$J$6:$J$55,0)))</f>
        <v/>
      </c>
    </row>
    <row r="31">
      <c r="D31" s="12" t="n"/>
      <c r="E31" s="12" t="n"/>
      <c r="F31" s="13">
        <f>IF(OR($D31="",$E31="",$D31=0),"",$E31/$D31)</f>
        <v/>
      </c>
      <c r="G31" s="14" t="n"/>
      <c r="H31" s="14" t="n"/>
      <c r="I31" s="14" t="n"/>
      <c r="J31" s="13">
        <f>IF($B31="","",IF(OR($G31="",$H31="",$I31=""),"",$G31*$H$3+(6-$H31)*$J$3+$I31*$L$3))</f>
        <v/>
      </c>
      <c r="K31" s="15">
        <f>IF($B31="","",IF($J31="","",RANK($J31,$J$6:$J$55,0)))</f>
        <v/>
      </c>
    </row>
    <row r="32">
      <c r="D32" s="12" t="n"/>
      <c r="E32" s="12" t="n"/>
      <c r="F32" s="13">
        <f>IF(OR($D32="",$E32="",$D32=0),"",$E32/$D32)</f>
        <v/>
      </c>
      <c r="G32" s="14" t="n"/>
      <c r="H32" s="14" t="n"/>
      <c r="I32" s="14" t="n"/>
      <c r="J32" s="13">
        <f>IF($B32="","",IF(OR($G32="",$H32="",$I32=""),"",$G32*$H$3+(6-$H32)*$J$3+$I32*$L$3))</f>
        <v/>
      </c>
      <c r="K32" s="15">
        <f>IF($B32="","",IF($J32="","",RANK($J32,$J$6:$J$55,0)))</f>
        <v/>
      </c>
    </row>
    <row r="33">
      <c r="D33" s="12" t="n"/>
      <c r="E33" s="12" t="n"/>
      <c r="F33" s="13">
        <f>IF(OR($D33="",$E33="",$D33=0),"",$E33/$D33)</f>
        <v/>
      </c>
      <c r="G33" s="14" t="n"/>
      <c r="H33" s="14" t="n"/>
      <c r="I33" s="14" t="n"/>
      <c r="J33" s="13">
        <f>IF($B33="","",IF(OR($G33="",$H33="",$I33=""),"",$G33*$H$3+(6-$H33)*$J$3+$I33*$L$3))</f>
        <v/>
      </c>
      <c r="K33" s="15">
        <f>IF($B33="","",IF($J33="","",RANK($J33,$J$6:$J$55,0)))</f>
        <v/>
      </c>
    </row>
    <row r="34">
      <c r="D34" s="12" t="n"/>
      <c r="E34" s="12" t="n"/>
      <c r="F34" s="13">
        <f>IF(OR($D34="",$E34="",$D34=0),"",$E34/$D34)</f>
        <v/>
      </c>
      <c r="G34" s="14" t="n"/>
      <c r="H34" s="14" t="n"/>
      <c r="I34" s="14" t="n"/>
      <c r="J34" s="13">
        <f>IF($B34="","",IF(OR($G34="",$H34="",$I34=""),"",$G34*$H$3+(6-$H34)*$J$3+$I34*$L$3))</f>
        <v/>
      </c>
      <c r="K34" s="15">
        <f>IF($B34="","",IF($J34="","",RANK($J34,$J$6:$J$55,0)))</f>
        <v/>
      </c>
    </row>
    <row r="35">
      <c r="D35" s="12" t="n"/>
      <c r="E35" s="12" t="n"/>
      <c r="F35" s="13">
        <f>IF(OR($D35="",$E35="",$D35=0),"",$E35/$D35)</f>
        <v/>
      </c>
      <c r="G35" s="14" t="n"/>
      <c r="H35" s="14" t="n"/>
      <c r="I35" s="14" t="n"/>
      <c r="J35" s="13">
        <f>IF($B35="","",IF(OR($G35="",$H35="",$I35=""),"",$G35*$H$3+(6-$H35)*$J$3+$I35*$L$3))</f>
        <v/>
      </c>
      <c r="K35" s="15">
        <f>IF($B35="","",IF($J35="","",RANK($J35,$J$6:$J$55,0)))</f>
        <v/>
      </c>
    </row>
    <row r="36">
      <c r="D36" s="12" t="n"/>
      <c r="E36" s="12" t="n"/>
      <c r="F36" s="13">
        <f>IF(OR($D36="",$E36="",$D36=0),"",$E36/$D36)</f>
        <v/>
      </c>
      <c r="G36" s="14" t="n"/>
      <c r="H36" s="14" t="n"/>
      <c r="I36" s="14" t="n"/>
      <c r="J36" s="13">
        <f>IF($B36="","",IF(OR($G36="",$H36="",$I36=""),"",$G36*$H$3+(6-$H36)*$J$3+$I36*$L$3))</f>
        <v/>
      </c>
      <c r="K36" s="15">
        <f>IF($B36="","",IF($J36="","",RANK($J36,$J$6:$J$55,0)))</f>
        <v/>
      </c>
    </row>
    <row r="37">
      <c r="D37" s="12" t="n"/>
      <c r="E37" s="12" t="n"/>
      <c r="F37" s="13">
        <f>IF(OR($D37="",$E37="",$D37=0),"",$E37/$D37)</f>
        <v/>
      </c>
      <c r="G37" s="14" t="n"/>
      <c r="H37" s="14" t="n"/>
      <c r="I37" s="14" t="n"/>
      <c r="J37" s="13">
        <f>IF($B37="","",IF(OR($G37="",$H37="",$I37=""),"",$G37*$H$3+(6-$H37)*$J$3+$I37*$L$3))</f>
        <v/>
      </c>
      <c r="K37" s="15">
        <f>IF($B37="","",IF($J37="","",RANK($J37,$J$6:$J$55,0)))</f>
        <v/>
      </c>
    </row>
    <row r="38">
      <c r="D38" s="12" t="n"/>
      <c r="E38" s="12" t="n"/>
      <c r="F38" s="13">
        <f>IF(OR($D38="",$E38="",$D38=0),"",$E38/$D38)</f>
        <v/>
      </c>
      <c r="G38" s="14" t="n"/>
      <c r="H38" s="14" t="n"/>
      <c r="I38" s="14" t="n"/>
      <c r="J38" s="13">
        <f>IF($B38="","",IF(OR($G38="",$H38="",$I38=""),"",$G38*$H$3+(6-$H38)*$J$3+$I38*$L$3))</f>
        <v/>
      </c>
      <c r="K38" s="15">
        <f>IF($B38="","",IF($J38="","",RANK($J38,$J$6:$J$55,0)))</f>
        <v/>
      </c>
    </row>
    <row r="39">
      <c r="D39" s="12" t="n"/>
      <c r="E39" s="12" t="n"/>
      <c r="F39" s="13">
        <f>IF(OR($D39="",$E39="",$D39=0),"",$E39/$D39)</f>
        <v/>
      </c>
      <c r="G39" s="14" t="n"/>
      <c r="H39" s="14" t="n"/>
      <c r="I39" s="14" t="n"/>
      <c r="J39" s="13">
        <f>IF($B39="","",IF(OR($G39="",$H39="",$I39=""),"",$G39*$H$3+(6-$H39)*$J$3+$I39*$L$3))</f>
        <v/>
      </c>
      <c r="K39" s="15">
        <f>IF($B39="","",IF($J39="","",RANK($J39,$J$6:$J$55,0)))</f>
        <v/>
      </c>
    </row>
    <row r="40">
      <c r="D40" s="12" t="n"/>
      <c r="E40" s="12" t="n"/>
      <c r="F40" s="13">
        <f>IF(OR($D40="",$E40="",$D40=0),"",$E40/$D40)</f>
        <v/>
      </c>
      <c r="G40" s="14" t="n"/>
      <c r="H40" s="14" t="n"/>
      <c r="I40" s="14" t="n"/>
      <c r="J40" s="13">
        <f>IF($B40="","",IF(OR($G40="",$H40="",$I40=""),"",$G40*$H$3+(6-$H40)*$J$3+$I40*$L$3))</f>
        <v/>
      </c>
      <c r="K40" s="15">
        <f>IF($B40="","",IF($J40="","",RANK($J40,$J$6:$J$55,0)))</f>
        <v/>
      </c>
    </row>
    <row r="41">
      <c r="D41" s="12" t="n"/>
      <c r="E41" s="12" t="n"/>
      <c r="F41" s="13">
        <f>IF(OR($D41="",$E41="",$D41=0),"",$E41/$D41)</f>
        <v/>
      </c>
      <c r="G41" s="14" t="n"/>
      <c r="H41" s="14" t="n"/>
      <c r="I41" s="14" t="n"/>
      <c r="J41" s="13">
        <f>IF($B41="","",IF(OR($G41="",$H41="",$I41=""),"",$G41*$H$3+(6-$H41)*$J$3+$I41*$L$3))</f>
        <v/>
      </c>
      <c r="K41" s="15">
        <f>IF($B41="","",IF($J41="","",RANK($J41,$J$6:$J$55,0)))</f>
        <v/>
      </c>
    </row>
    <row r="42">
      <c r="D42" s="12" t="n"/>
      <c r="E42" s="12" t="n"/>
      <c r="F42" s="13">
        <f>IF(OR($D42="",$E42="",$D42=0),"",$E42/$D42)</f>
        <v/>
      </c>
      <c r="G42" s="14" t="n"/>
      <c r="H42" s="14" t="n"/>
      <c r="I42" s="14" t="n"/>
      <c r="J42" s="13">
        <f>IF($B42="","",IF(OR($G42="",$H42="",$I42=""),"",$G42*$H$3+(6-$H42)*$J$3+$I42*$L$3))</f>
        <v/>
      </c>
      <c r="K42" s="15">
        <f>IF($B42="","",IF($J42="","",RANK($J42,$J$6:$J$55,0)))</f>
        <v/>
      </c>
    </row>
    <row r="43">
      <c r="D43" s="12" t="n"/>
      <c r="E43" s="12" t="n"/>
      <c r="F43" s="13">
        <f>IF(OR($D43="",$E43="",$D43=0),"",$E43/$D43)</f>
        <v/>
      </c>
      <c r="G43" s="14" t="n"/>
      <c r="H43" s="14" t="n"/>
      <c r="I43" s="14" t="n"/>
      <c r="J43" s="13">
        <f>IF($B43="","",IF(OR($G43="",$H43="",$I43=""),"",$G43*$H$3+(6-$H43)*$J$3+$I43*$L$3))</f>
        <v/>
      </c>
      <c r="K43" s="15">
        <f>IF($B43="","",IF($J43="","",RANK($J43,$J$6:$J$55,0)))</f>
        <v/>
      </c>
    </row>
    <row r="44">
      <c r="D44" s="12" t="n"/>
      <c r="E44" s="12" t="n"/>
      <c r="F44" s="13">
        <f>IF(OR($D44="",$E44="",$D44=0),"",$E44/$D44)</f>
        <v/>
      </c>
      <c r="G44" s="14" t="n"/>
      <c r="H44" s="14" t="n"/>
      <c r="I44" s="14" t="n"/>
      <c r="J44" s="13">
        <f>IF($B44="","",IF(OR($G44="",$H44="",$I44=""),"",$G44*$H$3+(6-$H44)*$J$3+$I44*$L$3))</f>
        <v/>
      </c>
      <c r="K44" s="15">
        <f>IF($B44="","",IF($J44="","",RANK($J44,$J$6:$J$55,0)))</f>
        <v/>
      </c>
    </row>
    <row r="45">
      <c r="D45" s="12" t="n"/>
      <c r="E45" s="12" t="n"/>
      <c r="F45" s="13">
        <f>IF(OR($D45="",$E45="",$D45=0),"",$E45/$D45)</f>
        <v/>
      </c>
      <c r="G45" s="14" t="n"/>
      <c r="H45" s="14" t="n"/>
      <c r="I45" s="14" t="n"/>
      <c r="J45" s="13">
        <f>IF($B45="","",IF(OR($G45="",$H45="",$I45=""),"",$G45*$H$3+(6-$H45)*$J$3+$I45*$L$3))</f>
        <v/>
      </c>
      <c r="K45" s="15">
        <f>IF($B45="","",IF($J45="","",RANK($J45,$J$6:$J$55,0)))</f>
        <v/>
      </c>
    </row>
    <row r="46">
      <c r="D46" s="12" t="n"/>
      <c r="E46" s="12" t="n"/>
      <c r="F46" s="13">
        <f>IF(OR($D46="",$E46="",$D46=0),"",$E46/$D46)</f>
        <v/>
      </c>
      <c r="G46" s="14" t="n"/>
      <c r="H46" s="14" t="n"/>
      <c r="I46" s="14" t="n"/>
      <c r="J46" s="13">
        <f>IF($B46="","",IF(OR($G46="",$H46="",$I46=""),"",$G46*$H$3+(6-$H46)*$J$3+$I46*$L$3))</f>
        <v/>
      </c>
      <c r="K46" s="15">
        <f>IF($B46="","",IF($J46="","",RANK($J46,$J$6:$J$55,0)))</f>
        <v/>
      </c>
    </row>
    <row r="47">
      <c r="D47" s="12" t="n"/>
      <c r="E47" s="12" t="n"/>
      <c r="F47" s="13">
        <f>IF(OR($D47="",$E47="",$D47=0),"",$E47/$D47)</f>
        <v/>
      </c>
      <c r="G47" s="14" t="n"/>
      <c r="H47" s="14" t="n"/>
      <c r="I47" s="14" t="n"/>
      <c r="J47" s="13">
        <f>IF($B47="","",IF(OR($G47="",$H47="",$I47=""),"",$G47*$H$3+(6-$H47)*$J$3+$I47*$L$3))</f>
        <v/>
      </c>
      <c r="K47" s="15">
        <f>IF($B47="","",IF($J47="","",RANK($J47,$J$6:$J$55,0)))</f>
        <v/>
      </c>
    </row>
    <row r="48">
      <c r="D48" s="12" t="n"/>
      <c r="E48" s="12" t="n"/>
      <c r="F48" s="13">
        <f>IF(OR($D48="",$E48="",$D48=0),"",$E48/$D48)</f>
        <v/>
      </c>
      <c r="G48" s="14" t="n"/>
      <c r="H48" s="14" t="n"/>
      <c r="I48" s="14" t="n"/>
      <c r="J48" s="13">
        <f>IF($B48="","",IF(OR($G48="",$H48="",$I48=""),"",$G48*$H$3+(6-$H48)*$J$3+$I48*$L$3))</f>
        <v/>
      </c>
      <c r="K48" s="15">
        <f>IF($B48="","",IF($J48="","",RANK($J48,$J$6:$J$55,0)))</f>
        <v/>
      </c>
    </row>
    <row r="49">
      <c r="D49" s="12" t="n"/>
      <c r="E49" s="12" t="n"/>
      <c r="F49" s="13">
        <f>IF(OR($D49="",$E49="",$D49=0),"",$E49/$D49)</f>
        <v/>
      </c>
      <c r="G49" s="14" t="n"/>
      <c r="H49" s="14" t="n"/>
      <c r="I49" s="14" t="n"/>
      <c r="J49" s="13">
        <f>IF($B49="","",IF(OR($G49="",$H49="",$I49=""),"",$G49*$H$3+(6-$H49)*$J$3+$I49*$L$3))</f>
        <v/>
      </c>
      <c r="K49" s="15">
        <f>IF($B49="","",IF($J49="","",RANK($J49,$J$6:$J$55,0)))</f>
        <v/>
      </c>
    </row>
    <row r="50">
      <c r="D50" s="12" t="n"/>
      <c r="E50" s="12" t="n"/>
      <c r="F50" s="13">
        <f>IF(OR($D50="",$E50="",$D50=0),"",$E50/$D50)</f>
        <v/>
      </c>
      <c r="G50" s="14" t="n"/>
      <c r="H50" s="14" t="n"/>
      <c r="I50" s="14" t="n"/>
      <c r="J50" s="13">
        <f>IF($B50="","",IF(OR($G50="",$H50="",$I50=""),"",$G50*$H$3+(6-$H50)*$J$3+$I50*$L$3))</f>
        <v/>
      </c>
      <c r="K50" s="15">
        <f>IF($B50="","",IF($J50="","",RANK($J50,$J$6:$J$55,0)))</f>
        <v/>
      </c>
    </row>
    <row r="51">
      <c r="D51" s="12" t="n"/>
      <c r="E51" s="12" t="n"/>
      <c r="F51" s="13">
        <f>IF(OR($D51="",$E51="",$D51=0),"",$E51/$D51)</f>
        <v/>
      </c>
      <c r="G51" s="14" t="n"/>
      <c r="H51" s="14" t="n"/>
      <c r="I51" s="14" t="n"/>
      <c r="J51" s="13">
        <f>IF($B51="","",IF(OR($G51="",$H51="",$I51=""),"",$G51*$H$3+(6-$H51)*$J$3+$I51*$L$3))</f>
        <v/>
      </c>
      <c r="K51" s="15">
        <f>IF($B51="","",IF($J51="","",RANK($J51,$J$6:$J$55,0)))</f>
        <v/>
      </c>
    </row>
    <row r="52">
      <c r="D52" s="12" t="n"/>
      <c r="E52" s="12" t="n"/>
      <c r="F52" s="13">
        <f>IF(OR($D52="",$E52="",$D52=0),"",$E52/$D52)</f>
        <v/>
      </c>
      <c r="G52" s="14" t="n"/>
      <c r="H52" s="14" t="n"/>
      <c r="I52" s="14" t="n"/>
      <c r="J52" s="13">
        <f>IF($B52="","",IF(OR($G52="",$H52="",$I52=""),"",$G52*$H$3+(6-$H52)*$J$3+$I52*$L$3))</f>
        <v/>
      </c>
      <c r="K52" s="15">
        <f>IF($B52="","",IF($J52="","",RANK($J52,$J$6:$J$55,0)))</f>
        <v/>
      </c>
    </row>
    <row r="53">
      <c r="D53" s="12" t="n"/>
      <c r="E53" s="12" t="n"/>
      <c r="F53" s="13">
        <f>IF(OR($D53="",$E53="",$D53=0),"",$E53/$D53)</f>
        <v/>
      </c>
      <c r="G53" s="14" t="n"/>
      <c r="H53" s="14" t="n"/>
      <c r="I53" s="14" t="n"/>
      <c r="J53" s="13">
        <f>IF($B53="","",IF(OR($G53="",$H53="",$I53=""),"",$G53*$H$3+(6-$H53)*$J$3+$I53*$L$3))</f>
        <v/>
      </c>
      <c r="K53" s="15">
        <f>IF($B53="","",IF($J53="","",RANK($J53,$J$6:$J$55,0)))</f>
        <v/>
      </c>
    </row>
    <row r="54">
      <c r="D54" s="12" t="n"/>
      <c r="E54" s="12" t="n"/>
      <c r="F54" s="13">
        <f>IF(OR($D54="",$E54="",$D54=0),"",$E54/$D54)</f>
        <v/>
      </c>
      <c r="G54" s="14" t="n"/>
      <c r="H54" s="14" t="n"/>
      <c r="I54" s="14" t="n"/>
      <c r="J54" s="13">
        <f>IF($B54="","",IF(OR($G54="",$H54="",$I54=""),"",$G54*$H$3+(6-$H54)*$J$3+$I54*$L$3))</f>
        <v/>
      </c>
      <c r="K54" s="15">
        <f>IF($B54="","",IF($J54="","",RANK($J54,$J$6:$J$55,0)))</f>
        <v/>
      </c>
    </row>
    <row r="55">
      <c r="D55" s="12" t="n"/>
      <c r="E55" s="12" t="n"/>
      <c r="F55" s="13">
        <f>IF(OR($D55="",$E55="",$D55=0),"",$E55/$D55)</f>
        <v/>
      </c>
      <c r="G55" s="14" t="n"/>
      <c r="H55" s="14" t="n"/>
      <c r="I55" s="14" t="n"/>
      <c r="J55" s="13">
        <f>IF($B55="","",IF(OR($G55="",$H55="",$I55=""),"",$G55*$H$3+(6-$H55)*$J$3+$I55*$L$3))</f>
        <v/>
      </c>
      <c r="K55" s="15">
        <f>IF($B55="","",IF($J55="","",RANK($J55,$J$6:$J$55,0)))</f>
        <v/>
      </c>
    </row>
  </sheetData>
  <dataValidations count="2">
    <dataValidation sqref="G6:I55" showDropDown="0" showInputMessage="0" showErrorMessage="0" allowBlank="1" type="list">
      <formula1>"1,2,3,4,5"</formula1>
    </dataValidation>
    <dataValidation sqref="L6:L55" showDropDown="0" showInputMessage="0" showErrorMessage="0" allowBlank="1" type="list">
      <formula1>"Not started,Under review,Approved,In progress,Complete,Rejected"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12" customWidth="1" min="4" max="4"/>
    <col width="12" customWidth="1" min="5" max="5"/>
    <col width="13" customWidth="1" min="6" max="6"/>
    <col width="12" customWidth="1" min="7" max="7"/>
    <col width="12" customWidth="1" min="8" max="8"/>
    <col width="12" customWidth="1" min="9" max="9"/>
    <col width="13" customWidth="1" min="10" max="10"/>
    <col width="12" customWidth="1" min="11" max="11"/>
    <col width="12" customWidth="1" min="12" max="12"/>
    <col width="46" customWidth="1" min="13" max="13"/>
  </cols>
  <sheetData>
    <row r="1">
      <c r="A1" s="6" t="inlineStr">
        <is>
          <t>ENTER DATA HERE: check completed measures against measured data. kWh before and after come from your half-hourly data.</t>
        </is>
      </c>
    </row>
    <row r="2">
      <c r="A2" s="7" t="inlineStr">
        <is>
          <t>Choose comparable periods where you can, and record in the notes anything that changed between the baseline and after periods.</t>
        </is>
      </c>
    </row>
    <row r="3">
      <c r="A3" s="10" t="inlineStr">
        <is>
          <t>Ref (match opportunity ref)</t>
        </is>
      </c>
      <c r="B3" s="10" t="inlineStr">
        <is>
          <t>Measure description</t>
        </is>
      </c>
      <c r="C3" s="10" t="inlineStr">
        <is>
          <t>Site</t>
        </is>
      </c>
      <c r="D3" s="10" t="inlineStr">
        <is>
          <t>Baseline period from</t>
        </is>
      </c>
      <c r="E3" s="10" t="inlineStr">
        <is>
          <t>Baseline period to</t>
        </is>
      </c>
      <c r="F3" s="10" t="inlineStr">
        <is>
          <t>Baseline kWh (from HH data)</t>
        </is>
      </c>
      <c r="G3" s="10" t="inlineStr">
        <is>
          <t>Measure installed on</t>
        </is>
      </c>
      <c r="H3" s="10" t="inlineStr">
        <is>
          <t>After period from</t>
        </is>
      </c>
      <c r="I3" s="10" t="inlineStr">
        <is>
          <t>After period to</t>
        </is>
      </c>
      <c r="J3" s="10" t="inlineStr">
        <is>
          <t>After kWh (from HH data)</t>
        </is>
      </c>
      <c r="K3" s="10" t="inlineStr">
        <is>
          <t>Variance (kWh, computed)</t>
        </is>
      </c>
      <c r="L3" s="10" t="inlineStr">
        <is>
          <t>Variance (% of baseline, computed)</t>
        </is>
      </c>
      <c r="M3" s="10" t="inlineStr">
        <is>
          <t>Notes: explain the variance (production, weather, shutdowns, occupancy)</t>
        </is>
      </c>
    </row>
    <row r="4">
      <c r="A4" s="11" t="inlineStr">
        <is>
          <t>S1</t>
        </is>
      </c>
      <c r="B4" s="11" t="inlineStr">
        <is>
          <t>SAMPLE: LED replacement checked against measured data (not counted)</t>
        </is>
      </c>
      <c r="C4" s="11" t="inlineStr">
        <is>
          <t>SAMPLE site</t>
        </is>
      </c>
      <c r="D4" s="16" t="inlineStr">
        <is>
          <t>01/01/2026</t>
        </is>
      </c>
      <c r="E4" s="16" t="inlineStr">
        <is>
          <t>31/03/2026</t>
        </is>
      </c>
      <c r="F4" s="12" t="n">
        <v>45000</v>
      </c>
      <c r="G4" s="16" t="inlineStr">
        <is>
          <t>15/04/2026</t>
        </is>
      </c>
      <c r="H4" s="16" t="inlineStr">
        <is>
          <t>01/07/2026</t>
        </is>
      </c>
      <c r="I4" s="16" t="inlineStr">
        <is>
          <t>30/09/2026</t>
        </is>
      </c>
      <c r="J4" s="12" t="n">
        <v>40500</v>
      </c>
      <c r="M4" s="11" t="inlineStr">
        <is>
          <t>SAMPLE note: after period covers summer: production and cooling differences must be considered before attributing anything to the measure. Not counted.</t>
        </is>
      </c>
    </row>
    <row r="5">
      <c r="A5" s="11" t="n"/>
      <c r="B5" s="11" t="n"/>
      <c r="C5" s="11" t="n"/>
      <c r="D5" s="16" t="n"/>
      <c r="E5" s="16" t="n"/>
      <c r="F5" s="12" t="n"/>
      <c r="G5" s="16" t="n"/>
      <c r="H5" s="16" t="n"/>
      <c r="I5" s="16" t="n"/>
      <c r="J5" s="12" t="n"/>
      <c r="K5" s="17">
        <f>IF(OR($F5="",$J5=""),"",$J5-$F5)</f>
        <v/>
      </c>
      <c r="L5" s="18">
        <f>IF(OR($F5="",$F5=0,$J5=""),"",$J5/$F5-1)</f>
        <v/>
      </c>
      <c r="M5" s="11" t="n"/>
    </row>
    <row r="6">
      <c r="A6" s="11" t="n"/>
      <c r="B6" s="11" t="n"/>
      <c r="C6" s="11" t="n"/>
      <c r="D6" s="16" t="n"/>
      <c r="E6" s="16" t="n"/>
      <c r="F6" s="12" t="n"/>
      <c r="G6" s="16" t="n"/>
      <c r="H6" s="16" t="n"/>
      <c r="I6" s="16" t="n"/>
      <c r="J6" s="12" t="n"/>
      <c r="K6" s="17">
        <f>IF(OR($F6="",$J6=""),"",$J6-$F6)</f>
        <v/>
      </c>
      <c r="L6" s="18">
        <f>IF(OR($F6="",$F6=0,$J6=""),"",$J6/$F6-1)</f>
        <v/>
      </c>
      <c r="M6" s="11" t="n"/>
    </row>
    <row r="7">
      <c r="A7" s="11" t="n"/>
      <c r="B7" s="11" t="n"/>
      <c r="C7" s="11" t="n"/>
      <c r="D7" s="16" t="n"/>
      <c r="E7" s="16" t="n"/>
      <c r="F7" s="12" t="n"/>
      <c r="G7" s="16" t="n"/>
      <c r="H7" s="16" t="n"/>
      <c r="I7" s="16" t="n"/>
      <c r="J7" s="12" t="n"/>
      <c r="K7" s="17">
        <f>IF(OR($F7="",$J7=""),"",$J7-$F7)</f>
        <v/>
      </c>
      <c r="L7" s="18">
        <f>IF(OR($F7="",$F7=0,$J7=""),"",$J7/$F7-1)</f>
        <v/>
      </c>
      <c r="M7" s="11" t="n"/>
    </row>
    <row r="8">
      <c r="A8" s="11" t="n"/>
      <c r="B8" s="11" t="n"/>
      <c r="C8" s="11" t="n"/>
      <c r="D8" s="16" t="n"/>
      <c r="E8" s="16" t="n"/>
      <c r="F8" s="12" t="n"/>
      <c r="G8" s="16" t="n"/>
      <c r="H8" s="16" t="n"/>
      <c r="I8" s="16" t="n"/>
      <c r="J8" s="12" t="n"/>
      <c r="K8" s="17">
        <f>IF(OR($F8="",$J8=""),"",$J8-$F8)</f>
        <v/>
      </c>
      <c r="L8" s="18">
        <f>IF(OR($F8="",$F8=0,$J8=""),"",$J8/$F8-1)</f>
        <v/>
      </c>
      <c r="M8" s="11" t="n"/>
    </row>
    <row r="9">
      <c r="A9" s="11" t="n"/>
      <c r="B9" s="11" t="n"/>
      <c r="C9" s="11" t="n"/>
      <c r="D9" s="16" t="n"/>
      <c r="E9" s="16" t="n"/>
      <c r="F9" s="12" t="n"/>
      <c r="G9" s="16" t="n"/>
      <c r="H9" s="16" t="n"/>
      <c r="I9" s="16" t="n"/>
      <c r="J9" s="12" t="n"/>
      <c r="K9" s="17">
        <f>IF(OR($F9="",$J9=""),"",$J9-$F9)</f>
        <v/>
      </c>
      <c r="L9" s="18">
        <f>IF(OR($F9="",$F9=0,$J9=""),"",$J9/$F9-1)</f>
        <v/>
      </c>
      <c r="M9" s="11" t="n"/>
    </row>
    <row r="10">
      <c r="A10" s="11" t="n"/>
      <c r="B10" s="11" t="n"/>
      <c r="C10" s="11" t="n"/>
      <c r="D10" s="16" t="n"/>
      <c r="E10" s="16" t="n"/>
      <c r="F10" s="12" t="n"/>
      <c r="G10" s="16" t="n"/>
      <c r="H10" s="16" t="n"/>
      <c r="I10" s="16" t="n"/>
      <c r="J10" s="12" t="n"/>
      <c r="K10" s="17">
        <f>IF(OR($F10="",$J10=""),"",$J10-$F10)</f>
        <v/>
      </c>
      <c r="L10" s="18">
        <f>IF(OR($F10="",$F10=0,$J10=""),"",$J10/$F10-1)</f>
        <v/>
      </c>
      <c r="M10" s="11" t="n"/>
    </row>
    <row r="11">
      <c r="A11" s="11" t="n"/>
      <c r="B11" s="11" t="n"/>
      <c r="C11" s="11" t="n"/>
      <c r="D11" s="16" t="n"/>
      <c r="E11" s="16" t="n"/>
      <c r="F11" s="12" t="n"/>
      <c r="G11" s="16" t="n"/>
      <c r="H11" s="16" t="n"/>
      <c r="I11" s="16" t="n"/>
      <c r="J11" s="12" t="n"/>
      <c r="K11" s="17">
        <f>IF(OR($F11="",$J11=""),"",$J11-$F11)</f>
        <v/>
      </c>
      <c r="L11" s="18">
        <f>IF(OR($F11="",$F11=0,$J11=""),"",$J11/$F11-1)</f>
        <v/>
      </c>
      <c r="M11" s="11" t="n"/>
    </row>
    <row r="12">
      <c r="A12" s="11" t="n"/>
      <c r="B12" s="11" t="n"/>
      <c r="C12" s="11" t="n"/>
      <c r="D12" s="16" t="n"/>
      <c r="E12" s="16" t="n"/>
      <c r="F12" s="12" t="n"/>
      <c r="G12" s="16" t="n"/>
      <c r="H12" s="16" t="n"/>
      <c r="I12" s="16" t="n"/>
      <c r="J12" s="12" t="n"/>
      <c r="K12" s="17">
        <f>IF(OR($F12="",$J12=""),"",$J12-$F12)</f>
        <v/>
      </c>
      <c r="L12" s="18">
        <f>IF(OR($F12="",$F12=0,$J12=""),"",$J12/$F12-1)</f>
        <v/>
      </c>
      <c r="M12" s="11" t="n"/>
    </row>
    <row r="13">
      <c r="A13" s="11" t="n"/>
      <c r="B13" s="11" t="n"/>
      <c r="C13" s="11" t="n"/>
      <c r="D13" s="16" t="n"/>
      <c r="E13" s="16" t="n"/>
      <c r="F13" s="12" t="n"/>
      <c r="G13" s="16" t="n"/>
      <c r="H13" s="16" t="n"/>
      <c r="I13" s="16" t="n"/>
      <c r="J13" s="12" t="n"/>
      <c r="K13" s="17">
        <f>IF(OR($F13="",$J13=""),"",$J13-$F13)</f>
        <v/>
      </c>
      <c r="L13" s="18">
        <f>IF(OR($F13="",$F13=0,$J13=""),"",$J13/$F13-1)</f>
        <v/>
      </c>
      <c r="M13" s="11" t="n"/>
    </row>
    <row r="14">
      <c r="A14" s="11" t="n"/>
      <c r="B14" s="11" t="n"/>
      <c r="C14" s="11" t="n"/>
      <c r="D14" s="16" t="n"/>
      <c r="E14" s="16" t="n"/>
      <c r="F14" s="12" t="n"/>
      <c r="G14" s="16" t="n"/>
      <c r="H14" s="16" t="n"/>
      <c r="I14" s="16" t="n"/>
      <c r="J14" s="12" t="n"/>
      <c r="K14" s="17">
        <f>IF(OR($F14="",$J14=""),"",$J14-$F14)</f>
        <v/>
      </c>
      <c r="L14" s="18">
        <f>IF(OR($F14="",$F14=0,$J14=""),"",$J14/$F14-1)</f>
        <v/>
      </c>
      <c r="M14" s="11" t="n"/>
    </row>
    <row r="15">
      <c r="A15" s="11" t="n"/>
      <c r="B15" s="11" t="n"/>
      <c r="C15" s="11" t="n"/>
      <c r="D15" s="16" t="n"/>
      <c r="E15" s="16" t="n"/>
      <c r="F15" s="12" t="n"/>
      <c r="G15" s="16" t="n"/>
      <c r="H15" s="16" t="n"/>
      <c r="I15" s="16" t="n"/>
      <c r="J15" s="12" t="n"/>
      <c r="K15" s="17">
        <f>IF(OR($F15="",$J15=""),"",$J15-$F15)</f>
        <v/>
      </c>
      <c r="L15" s="18">
        <f>IF(OR($F15="",$F15=0,$J15=""),"",$J15/$F15-1)</f>
        <v/>
      </c>
      <c r="M15" s="11" t="n"/>
    </row>
    <row r="16">
      <c r="A16" s="11" t="n"/>
      <c r="B16" s="11" t="n"/>
      <c r="C16" s="11" t="n"/>
      <c r="D16" s="16" t="n"/>
      <c r="E16" s="16" t="n"/>
      <c r="F16" s="12" t="n"/>
      <c r="G16" s="16" t="n"/>
      <c r="H16" s="16" t="n"/>
      <c r="I16" s="16" t="n"/>
      <c r="J16" s="12" t="n"/>
      <c r="K16" s="17">
        <f>IF(OR($F16="",$J16=""),"",$J16-$F16)</f>
        <v/>
      </c>
      <c r="L16" s="18">
        <f>IF(OR($F16="",$F16=0,$J16=""),"",$J16/$F16-1)</f>
        <v/>
      </c>
      <c r="M16" s="11" t="n"/>
    </row>
    <row r="17">
      <c r="A17" s="11" t="n"/>
      <c r="B17" s="11" t="n"/>
      <c r="C17" s="11" t="n"/>
      <c r="D17" s="16" t="n"/>
      <c r="E17" s="16" t="n"/>
      <c r="F17" s="12" t="n"/>
      <c r="G17" s="16" t="n"/>
      <c r="H17" s="16" t="n"/>
      <c r="I17" s="16" t="n"/>
      <c r="J17" s="12" t="n"/>
      <c r="K17" s="17">
        <f>IF(OR($F17="",$J17=""),"",$J17-$F17)</f>
        <v/>
      </c>
      <c r="L17" s="18">
        <f>IF(OR($F17="",$F17=0,$J17=""),"",$J17/$F17-1)</f>
        <v/>
      </c>
      <c r="M17" s="11" t="n"/>
    </row>
    <row r="18">
      <c r="A18" s="11" t="n"/>
      <c r="B18" s="11" t="n"/>
      <c r="C18" s="11" t="n"/>
      <c r="D18" s="16" t="n"/>
      <c r="E18" s="16" t="n"/>
      <c r="F18" s="12" t="n"/>
      <c r="G18" s="16" t="n"/>
      <c r="H18" s="16" t="n"/>
      <c r="I18" s="16" t="n"/>
      <c r="J18" s="12" t="n"/>
      <c r="K18" s="17">
        <f>IF(OR($F18="",$J18=""),"",$J18-$F18)</f>
        <v/>
      </c>
      <c r="L18" s="18">
        <f>IF(OR($F18="",$F18=0,$J18=""),"",$J18/$F18-1)</f>
        <v/>
      </c>
      <c r="M18" s="11" t="n"/>
    </row>
    <row r="19">
      <c r="A19" s="11" t="n"/>
      <c r="B19" s="11" t="n"/>
      <c r="C19" s="11" t="n"/>
      <c r="D19" s="16" t="n"/>
      <c r="E19" s="16" t="n"/>
      <c r="F19" s="12" t="n"/>
      <c r="G19" s="16" t="n"/>
      <c r="H19" s="16" t="n"/>
      <c r="I19" s="16" t="n"/>
      <c r="J19" s="12" t="n"/>
      <c r="K19" s="17">
        <f>IF(OR($F19="",$J19=""),"",$J19-$F19)</f>
        <v/>
      </c>
      <c r="L19" s="18">
        <f>IF(OR($F19="",$F19=0,$J19=""),"",$J19/$F19-1)</f>
        <v/>
      </c>
      <c r="M19" s="11" t="n"/>
    </row>
    <row r="20">
      <c r="A20" s="11" t="n"/>
      <c r="B20" s="11" t="n"/>
      <c r="C20" s="11" t="n"/>
      <c r="D20" s="16" t="n"/>
      <c r="E20" s="16" t="n"/>
      <c r="F20" s="12" t="n"/>
      <c r="G20" s="16" t="n"/>
      <c r="H20" s="16" t="n"/>
      <c r="I20" s="16" t="n"/>
      <c r="J20" s="12" t="n"/>
      <c r="K20" s="17">
        <f>IF(OR($F20="",$J20=""),"",$J20-$F20)</f>
        <v/>
      </c>
      <c r="L20" s="18">
        <f>IF(OR($F20="",$F20=0,$J20=""),"",$J20/$F20-1)</f>
        <v/>
      </c>
      <c r="M20" s="11" t="n"/>
    </row>
    <row r="21">
      <c r="A21" s="11" t="n"/>
      <c r="B21" s="11" t="n"/>
      <c r="C21" s="11" t="n"/>
      <c r="D21" s="16" t="n"/>
      <c r="E21" s="16" t="n"/>
      <c r="F21" s="12" t="n"/>
      <c r="G21" s="16" t="n"/>
      <c r="H21" s="16" t="n"/>
      <c r="I21" s="16" t="n"/>
      <c r="J21" s="12" t="n"/>
      <c r="K21" s="17">
        <f>IF(OR($F21="",$J21=""),"",$J21-$F21)</f>
        <v/>
      </c>
      <c r="L21" s="18">
        <f>IF(OR($F21="",$F21=0,$J21=""),"",$J21/$F21-1)</f>
        <v/>
      </c>
      <c r="M21" s="11" t="n"/>
    </row>
    <row r="22">
      <c r="A22" s="11" t="n"/>
      <c r="B22" s="11" t="n"/>
      <c r="C22" s="11" t="n"/>
      <c r="D22" s="16" t="n"/>
      <c r="E22" s="16" t="n"/>
      <c r="F22" s="12" t="n"/>
      <c r="G22" s="16" t="n"/>
      <c r="H22" s="16" t="n"/>
      <c r="I22" s="16" t="n"/>
      <c r="J22" s="12" t="n"/>
      <c r="K22" s="17">
        <f>IF(OR($F22="",$J22=""),"",$J22-$F22)</f>
        <v/>
      </c>
      <c r="L22" s="18">
        <f>IF(OR($F22="",$F22=0,$J22=""),"",$J22/$F22-1)</f>
        <v/>
      </c>
      <c r="M22" s="11" t="n"/>
    </row>
    <row r="23">
      <c r="A23" s="11" t="n"/>
      <c r="B23" s="11" t="n"/>
      <c r="C23" s="11" t="n"/>
      <c r="D23" s="16" t="n"/>
      <c r="E23" s="16" t="n"/>
      <c r="F23" s="12" t="n"/>
      <c r="G23" s="16" t="n"/>
      <c r="H23" s="16" t="n"/>
      <c r="I23" s="16" t="n"/>
      <c r="J23" s="12" t="n"/>
      <c r="K23" s="17">
        <f>IF(OR($F23="",$J23=""),"",$J23-$F23)</f>
        <v/>
      </c>
      <c r="L23" s="18">
        <f>IF(OR($F23="",$F23=0,$J23=""),"",$J23/$F23-1)</f>
        <v/>
      </c>
      <c r="M23" s="11" t="n"/>
    </row>
    <row r="24">
      <c r="A24" s="11" t="n"/>
      <c r="B24" s="11" t="n"/>
      <c r="C24" s="11" t="n"/>
      <c r="D24" s="16" t="n"/>
      <c r="E24" s="16" t="n"/>
      <c r="F24" s="12" t="n"/>
      <c r="G24" s="16" t="n"/>
      <c r="H24" s="16" t="n"/>
      <c r="I24" s="16" t="n"/>
      <c r="J24" s="12" t="n"/>
      <c r="K24" s="17">
        <f>IF(OR($F24="",$J24=""),"",$J24-$F24)</f>
        <v/>
      </c>
      <c r="L24" s="18">
        <f>IF(OR($F24="",$F24=0,$J24=""),"",$J24/$F24-1)</f>
        <v/>
      </c>
      <c r="M24" s="11" t="n"/>
    </row>
    <row r="25">
      <c r="A25" s="11" t="n"/>
      <c r="B25" s="11" t="n"/>
      <c r="C25" s="11" t="n"/>
      <c r="D25" s="16" t="n"/>
      <c r="E25" s="16" t="n"/>
      <c r="F25" s="12" t="n"/>
      <c r="G25" s="16" t="n"/>
      <c r="H25" s="16" t="n"/>
      <c r="I25" s="16" t="n"/>
      <c r="J25" s="12" t="n"/>
      <c r="K25" s="17">
        <f>IF(OR($F25="",$J25=""),"",$J25-$F25)</f>
        <v/>
      </c>
      <c r="L25" s="18">
        <f>IF(OR($F25="",$F25=0,$J25=""),"",$J25/$F25-1)</f>
        <v/>
      </c>
      <c r="M25" s="11" t="n"/>
    </row>
    <row r="26">
      <c r="A26" s="11" t="n"/>
      <c r="B26" s="11" t="n"/>
      <c r="C26" s="11" t="n"/>
      <c r="D26" s="16" t="n"/>
      <c r="E26" s="16" t="n"/>
      <c r="F26" s="12" t="n"/>
      <c r="G26" s="16" t="n"/>
      <c r="H26" s="16" t="n"/>
      <c r="I26" s="16" t="n"/>
      <c r="J26" s="12" t="n"/>
      <c r="K26" s="17">
        <f>IF(OR($F26="",$J26=""),"",$J26-$F26)</f>
        <v/>
      </c>
      <c r="L26" s="18">
        <f>IF(OR($F26="",$F26=0,$J26=""),"",$J26/$F26-1)</f>
        <v/>
      </c>
      <c r="M26" s="11" t="n"/>
    </row>
    <row r="27">
      <c r="A27" s="11" t="n"/>
      <c r="B27" s="11" t="n"/>
      <c r="C27" s="11" t="n"/>
      <c r="D27" s="16" t="n"/>
      <c r="E27" s="16" t="n"/>
      <c r="F27" s="12" t="n"/>
      <c r="G27" s="16" t="n"/>
      <c r="H27" s="16" t="n"/>
      <c r="I27" s="16" t="n"/>
      <c r="J27" s="12" t="n"/>
      <c r="K27" s="17">
        <f>IF(OR($F27="",$J27=""),"",$J27-$F27)</f>
        <v/>
      </c>
      <c r="L27" s="18">
        <f>IF(OR($F27="",$F27=0,$J27=""),"",$J27/$F27-1)</f>
        <v/>
      </c>
      <c r="M27" s="11" t="n"/>
    </row>
    <row r="28">
      <c r="A28" s="11" t="n"/>
      <c r="B28" s="11" t="n"/>
      <c r="C28" s="11" t="n"/>
      <c r="D28" s="16" t="n"/>
      <c r="E28" s="16" t="n"/>
      <c r="F28" s="12" t="n"/>
      <c r="G28" s="16" t="n"/>
      <c r="H28" s="16" t="n"/>
      <c r="I28" s="16" t="n"/>
      <c r="J28" s="12" t="n"/>
      <c r="K28" s="17">
        <f>IF(OR($F28="",$J28=""),"",$J28-$F28)</f>
        <v/>
      </c>
      <c r="L28" s="18">
        <f>IF(OR($F28="",$F28=0,$J28=""),"",$J28/$F28-1)</f>
        <v/>
      </c>
      <c r="M28" s="11" t="n"/>
    </row>
    <row r="29">
      <c r="A29" s="11" t="n"/>
      <c r="B29" s="11" t="n"/>
      <c r="C29" s="11" t="n"/>
      <c r="D29" s="16" t="n"/>
      <c r="E29" s="16" t="n"/>
      <c r="F29" s="12" t="n"/>
      <c r="G29" s="16" t="n"/>
      <c r="H29" s="16" t="n"/>
      <c r="I29" s="16" t="n"/>
      <c r="J29" s="12" t="n"/>
      <c r="K29" s="17">
        <f>IF(OR($F29="",$J29=""),"",$J29-$F29)</f>
        <v/>
      </c>
      <c r="L29" s="18">
        <f>IF(OR($F29="",$F29=0,$J29=""),"",$J29/$F29-1)</f>
        <v/>
      </c>
      <c r="M29" s="11" t="n"/>
    </row>
    <row r="30">
      <c r="A30" s="11" t="n"/>
      <c r="B30" s="11" t="n"/>
      <c r="C30" s="11" t="n"/>
      <c r="D30" s="16" t="n"/>
      <c r="E30" s="16" t="n"/>
      <c r="F30" s="12" t="n"/>
      <c r="G30" s="16" t="n"/>
      <c r="H30" s="16" t="n"/>
      <c r="I30" s="16" t="n"/>
      <c r="J30" s="12" t="n"/>
      <c r="K30" s="17">
        <f>IF(OR($F30="",$J30=""),"",$J30-$F30)</f>
        <v/>
      </c>
      <c r="L30" s="18">
        <f>IF(OR($F30="",$F30=0,$J30=""),"",$J30/$F30-1)</f>
        <v/>
      </c>
      <c r="M30" s="11" t="n"/>
    </row>
    <row r="31">
      <c r="A31" s="11" t="n"/>
      <c r="B31" s="11" t="n"/>
      <c r="C31" s="11" t="n"/>
      <c r="D31" s="16" t="n"/>
      <c r="E31" s="16" t="n"/>
      <c r="F31" s="12" t="n"/>
      <c r="G31" s="16" t="n"/>
      <c r="H31" s="16" t="n"/>
      <c r="I31" s="16" t="n"/>
      <c r="J31" s="12" t="n"/>
      <c r="K31" s="17">
        <f>IF(OR($F31="",$J31=""),"",$J31-$F31)</f>
        <v/>
      </c>
      <c r="L31" s="18">
        <f>IF(OR($F31="",$F31=0,$J31=""),"",$J31/$F31-1)</f>
        <v/>
      </c>
      <c r="M31" s="11" t="n"/>
    </row>
    <row r="32">
      <c r="A32" s="11" t="n"/>
      <c r="B32" s="11" t="n"/>
      <c r="C32" s="11" t="n"/>
      <c r="D32" s="16" t="n"/>
      <c r="E32" s="16" t="n"/>
      <c r="F32" s="12" t="n"/>
      <c r="G32" s="16" t="n"/>
      <c r="H32" s="16" t="n"/>
      <c r="I32" s="16" t="n"/>
      <c r="J32" s="12" t="n"/>
      <c r="K32" s="17">
        <f>IF(OR($F32="",$J32=""),"",$J32-$F32)</f>
        <v/>
      </c>
      <c r="L32" s="18">
        <f>IF(OR($F32="",$F32=0,$J32=""),"",$J32/$F32-1)</f>
        <v/>
      </c>
      <c r="M32" s="11" t="n"/>
    </row>
    <row r="33">
      <c r="A33" s="11" t="n"/>
      <c r="B33" s="11" t="n"/>
      <c r="C33" s="11" t="n"/>
      <c r="D33" s="16" t="n"/>
      <c r="E33" s="16" t="n"/>
      <c r="F33" s="12" t="n"/>
      <c r="G33" s="16" t="n"/>
      <c r="H33" s="16" t="n"/>
      <c r="I33" s="16" t="n"/>
      <c r="J33" s="12" t="n"/>
      <c r="K33" s="17">
        <f>IF(OR($F33="",$J33=""),"",$J33-$F33)</f>
        <v/>
      </c>
      <c r="L33" s="18">
        <f>IF(OR($F33="",$F33=0,$J33=""),"",$J33/$F33-1)</f>
        <v/>
      </c>
      <c r="M33" s="11" t="n"/>
    </row>
    <row r="34">
      <c r="A34" s="11" t="n"/>
      <c r="B34" s="11" t="n"/>
      <c r="C34" s="11" t="n"/>
      <c r="D34" s="16" t="n"/>
      <c r="E34" s="16" t="n"/>
      <c r="F34" s="12" t="n"/>
      <c r="G34" s="16" t="n"/>
      <c r="H34" s="16" t="n"/>
      <c r="I34" s="16" t="n"/>
      <c r="J34" s="12" t="n"/>
      <c r="K34" s="17">
        <f>IF(OR($F34="",$J34=""),"",$J34-$F34)</f>
        <v/>
      </c>
      <c r="L34" s="18">
        <f>IF(OR($F34="",$F34=0,$J34=""),"",$J34/$F34-1)</f>
        <v/>
      </c>
      <c r="M34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2026-10-16T09:56:04Z</dcterms:created>
  <dcterms:modified xmlns:dcterms="http://purl.org/dc/terms/" xmlns:xsi="http://www.w3.org/2001/XMLSchema-instance" xsi:type="dcterms:W3CDTF">2026-10-16T09:56:04Z</dcterms:modified>
</cp:coreProperties>
</file>